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6480"/>
  </bookViews>
  <sheets>
    <sheet name="Лист1" sheetId="1" r:id="rId1"/>
  </sheets>
  <definedNames>
    <definedName name="_xlnm.Print_Area" localSheetId="0">Лист1!$B$1:$Y$49</definedName>
  </definedNames>
  <calcPr calcId="145621"/>
</workbook>
</file>

<file path=xl/calcChain.xml><?xml version="1.0" encoding="utf-8"?>
<calcChain xmlns="http://schemas.openxmlformats.org/spreadsheetml/2006/main">
  <c r="P11" i="1" l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10" i="1"/>
  <c r="Q41" i="1" l="1"/>
  <c r="Q42" i="1"/>
  <c r="Q43" i="1"/>
  <c r="Q44" i="1"/>
  <c r="Q45" i="1"/>
  <c r="Q46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Q10" i="1"/>
  <c r="M10" i="1"/>
  <c r="I10" i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11" i="1"/>
  <c r="G12" i="1"/>
  <c r="G13" i="1"/>
  <c r="G14" i="1"/>
  <c r="G15" i="1"/>
  <c r="O10" i="1" l="1"/>
  <c r="K10" i="1"/>
  <c r="G10" i="1"/>
</calcChain>
</file>

<file path=xl/sharedStrings.xml><?xml version="1.0" encoding="utf-8"?>
<sst xmlns="http://schemas.openxmlformats.org/spreadsheetml/2006/main" count="108" uniqueCount="60">
  <si>
    <t>Оборудование</t>
  </si>
  <si>
    <t xml:space="preserve">Вес, кг </t>
  </si>
  <si>
    <t>Сталь 20</t>
  </si>
  <si>
    <t>Сталь О9Г2С</t>
  </si>
  <si>
    <t>Сталь 13ХФА</t>
  </si>
  <si>
    <t>15-40-11-1-В</t>
  </si>
  <si>
    <t>молот 2 т.</t>
  </si>
  <si>
    <t>20-40-11-1-В</t>
  </si>
  <si>
    <t>20-63-11-1-В</t>
  </si>
  <si>
    <t>25-40-11-1-В</t>
  </si>
  <si>
    <t>25-63-11-1-В</t>
  </si>
  <si>
    <t>32-40-11-1-В</t>
  </si>
  <si>
    <t>32-63-11-1-В</t>
  </si>
  <si>
    <t>молот 3 т.</t>
  </si>
  <si>
    <t>40-40-11-1-В</t>
  </si>
  <si>
    <t>40-63-11-1-В</t>
  </si>
  <si>
    <t>50-16-11-1-В</t>
  </si>
  <si>
    <t>50-40-11-1-В</t>
  </si>
  <si>
    <t>50-63-11-1-В</t>
  </si>
  <si>
    <t>65-63-11-1-В</t>
  </si>
  <si>
    <t>80-16-11-1-В</t>
  </si>
  <si>
    <t>80-40-11-1-В</t>
  </si>
  <si>
    <t>80-63-11-1-В</t>
  </si>
  <si>
    <t>100-16-11-1-В</t>
  </si>
  <si>
    <t>100-40-11-1-В</t>
  </si>
  <si>
    <t>100-63-11-1-J</t>
  </si>
  <si>
    <t>молот 6 т.</t>
  </si>
  <si>
    <t>125-16-11-1-B</t>
  </si>
  <si>
    <t>125-40-11-1-B</t>
  </si>
  <si>
    <t>150-16-11-1-B</t>
  </si>
  <si>
    <t>150-40-11-1-B</t>
  </si>
  <si>
    <t>150-63-11-1-J</t>
  </si>
  <si>
    <t>200-16-11-1-B</t>
  </si>
  <si>
    <t>200-40-11-1-B</t>
  </si>
  <si>
    <t>200-63-11-1-J</t>
  </si>
  <si>
    <t>250-16-11-1-B</t>
  </si>
  <si>
    <t>250-40-11-1-B</t>
  </si>
  <si>
    <t>250-63-11-1-J</t>
  </si>
  <si>
    <t>300-16-11-1-B</t>
  </si>
  <si>
    <t>300-40-11-1-B</t>
  </si>
  <si>
    <t>50-160-11-1-J</t>
  </si>
  <si>
    <t>80-160-11-1-J</t>
  </si>
  <si>
    <t>100-160-11-1-J</t>
  </si>
  <si>
    <t>150-160-11-1-J</t>
  </si>
  <si>
    <t>100-200-11-1-J</t>
  </si>
  <si>
    <t xml:space="preserve">Цены указаны без НДС. </t>
  </si>
  <si>
    <t>Обозначение ГОСТ33259-2015</t>
  </si>
  <si>
    <t>Цена за шт</t>
  </si>
  <si>
    <t>Цена за тн</t>
  </si>
  <si>
    <t>1905 года ул., д.35, стр. 496,  Пермь, 614014</t>
  </si>
  <si>
    <t>ОКПО 43056011 , ОГРН 1025901366611</t>
  </si>
  <si>
    <t>ИНН/КПП 5906034209/ 590601001</t>
  </si>
  <si>
    <t>Утверждаю</t>
  </si>
  <si>
    <t>Коммерческий директор</t>
  </si>
  <si>
    <t>Агафонова А.С.</t>
  </si>
  <si>
    <t>Сроки поставки согласовываются в спецификации.</t>
  </si>
  <si>
    <t>Отгрузка продукции на условиях самовывоза автотранспртом Покупателя.</t>
  </si>
  <si>
    <t>при заказе от 1100 тыс руб</t>
  </si>
  <si>
    <t>при заказе до  1100 тыс руб</t>
  </si>
  <si>
    <t>10.04.2019г.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</si>
</sst>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b/>
      <i/>
      <sz val="8"/>
      <color theme="1"/>
      <name val="Calibri"/>
      <family val="2"/>
      <charset val="204"/>
      <scheme val="minor"/>
    </font>
    <font>
      <b/>
      <sz val="10"/>
      <color theme="1"/>
      <name val="Arial Narrow"/>
      <family val="2"/>
      <charset val="204"/>
    </font>
    <font>
      <b/>
      <i/>
      <sz val="7"/>
      <color theme="1"/>
      <name val="Calibri"/>
      <family val="2"/>
      <charset val="204"/>
      <scheme val="minor"/>
    </font>
    <font>
      <b/>
      <i/>
      <sz val="7"/>
      <color rgb="FF7030A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1" fontId="2" fillId="0" borderId="0" xfId="0" applyNumberFormat="1" applyFont="1"/>
    <xf numFmtId="1" fontId="3" fillId="0" borderId="0" xfId="0" applyNumberFormat="1" applyFont="1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1" fontId="5" fillId="0" borderId="0" xfId="0" applyNumberFormat="1" applyFont="1"/>
    <xf numFmtId="0" fontId="0" fillId="0" borderId="0" xfId="0" applyAlignme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1" fontId="9" fillId="0" borderId="0" xfId="0" applyNumberFormat="1" applyFont="1"/>
    <xf numFmtId="0" fontId="0" fillId="0" borderId="0" xfId="0" applyFont="1"/>
    <xf numFmtId="3" fontId="11" fillId="0" borderId="1" xfId="0" applyNumberFormat="1" applyFont="1" applyBorder="1" applyAlignment="1">
      <alignment horizontal="center"/>
    </xf>
    <xf numFmtId="0" fontId="10" fillId="0" borderId="0" xfId="0" applyFont="1"/>
    <xf numFmtId="1" fontId="12" fillId="0" borderId="0" xfId="0" applyNumberFormat="1" applyFont="1"/>
    <xf numFmtId="1" fontId="13" fillId="0" borderId="0" xfId="0" applyNumberFormat="1" applyFont="1"/>
    <xf numFmtId="0" fontId="12" fillId="0" borderId="0" xfId="0" applyFont="1"/>
    <xf numFmtId="0" fontId="14" fillId="0" borderId="0" xfId="0" applyFont="1"/>
    <xf numFmtId="1" fontId="14" fillId="0" borderId="0" xfId="0" applyNumberFormat="1" applyFont="1"/>
    <xf numFmtId="0" fontId="15" fillId="0" borderId="0" xfId="0" applyFont="1"/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3" fontId="11" fillId="0" borderId="10" xfId="0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5" fillId="0" borderId="6" xfId="0" applyFont="1" applyBorder="1" applyAlignment="1">
      <alignment horizontal="center" wrapText="1"/>
    </xf>
    <xf numFmtId="0" fontId="15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161925</xdr:rowOff>
    </xdr:from>
    <xdr:to>
      <xdr:col>6</xdr:col>
      <xdr:colOff>381000</xdr:colOff>
      <xdr:row>3</xdr:row>
      <xdr:rowOff>18638</xdr:rowOff>
    </xdr:to>
    <xdr:pic>
      <xdr:nvPicPr>
        <xdr:cNvPr id="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86200" cy="590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50"/>
  <sheetViews>
    <sheetView tabSelected="1" view="pageBreakPreview" topLeftCell="B1" zoomScaleNormal="100" zoomScaleSheetLayoutView="100" workbookViewId="0">
      <selection activeCell="J49" sqref="J49"/>
    </sheetView>
  </sheetViews>
  <sheetFormatPr defaultRowHeight="15" x14ac:dyDescent="0.25"/>
  <cols>
    <col min="3" max="3" width="12.5703125" customWidth="1"/>
    <col min="4" max="4" width="9.140625" customWidth="1"/>
    <col min="5" max="5" width="7.140625" customWidth="1"/>
    <col min="6" max="6" width="9.5703125" customWidth="1"/>
    <col min="7" max="7" width="10.5703125" style="1" customWidth="1"/>
    <col min="8" max="8" width="9.85546875" customWidth="1"/>
    <col min="9" max="9" width="10.42578125" style="1" customWidth="1"/>
    <col min="10" max="10" width="9.85546875" customWidth="1"/>
    <col min="11" max="11" width="10" style="1" customWidth="1"/>
    <col min="12" max="12" width="9.140625" customWidth="1"/>
    <col min="13" max="13" width="12.85546875" style="1" customWidth="1"/>
    <col min="14" max="14" width="9.7109375" customWidth="1"/>
    <col min="15" max="15" width="10.140625" style="1" customWidth="1"/>
    <col min="16" max="16" width="9.7109375" customWidth="1"/>
    <col min="17" max="17" width="10.28515625" style="1" customWidth="1"/>
    <col min="21" max="21" width="7.42578125" customWidth="1"/>
    <col min="22" max="22" width="6.85546875" customWidth="1"/>
  </cols>
  <sheetData>
    <row r="1" spans="3:19" x14ac:dyDescent="0.25">
      <c r="N1" s="10"/>
      <c r="O1" s="2"/>
      <c r="P1" s="10"/>
      <c r="Q1" s="2"/>
    </row>
    <row r="2" spans="3:19" ht="27.75" customHeight="1" x14ac:dyDescent="0.3">
      <c r="N2" s="49" t="s">
        <v>52</v>
      </c>
      <c r="O2" s="49"/>
      <c r="P2" s="50"/>
      <c r="Q2" s="50"/>
      <c r="R2" s="9"/>
      <c r="S2" s="9"/>
    </row>
    <row r="3" spans="3:19" ht="16.5" x14ac:dyDescent="0.3">
      <c r="N3" s="19" t="s">
        <v>53</v>
      </c>
      <c r="O3" s="17"/>
      <c r="P3" s="16"/>
      <c r="Q3" s="17"/>
    </row>
    <row r="4" spans="3:19" ht="16.5" customHeight="1" x14ac:dyDescent="0.3">
      <c r="C4" s="11" t="s">
        <v>49</v>
      </c>
      <c r="D4" s="12"/>
      <c r="N4" s="19" t="s">
        <v>54</v>
      </c>
      <c r="O4" s="17"/>
      <c r="P4" s="16"/>
      <c r="Q4" s="17"/>
    </row>
    <row r="5" spans="3:19" x14ac:dyDescent="0.25">
      <c r="C5" s="11" t="s">
        <v>50</v>
      </c>
      <c r="D5" s="13"/>
      <c r="E5" s="5"/>
      <c r="F5" s="5"/>
      <c r="G5" s="4"/>
      <c r="H5" s="5"/>
      <c r="I5" s="4"/>
      <c r="J5" s="5"/>
      <c r="K5" s="4"/>
      <c r="L5" s="5"/>
      <c r="M5" s="4"/>
      <c r="N5" s="5"/>
      <c r="O5" s="3"/>
      <c r="P5" s="5"/>
      <c r="Q5" s="3"/>
    </row>
    <row r="6" spans="3:19" ht="15.75" thickBot="1" x14ac:dyDescent="0.3">
      <c r="C6" s="11" t="s">
        <v>51</v>
      </c>
      <c r="D6" s="12"/>
      <c r="E6" s="7"/>
      <c r="F6" s="6"/>
      <c r="G6" s="8"/>
      <c r="H6" s="6"/>
      <c r="I6" s="8"/>
      <c r="J6" s="6"/>
      <c r="K6" s="8"/>
      <c r="L6" s="6"/>
      <c r="M6" s="8"/>
      <c r="N6" s="6"/>
      <c r="O6" s="1" t="s">
        <v>59</v>
      </c>
      <c r="P6" s="6"/>
    </row>
    <row r="7" spans="3:19" x14ac:dyDescent="0.25">
      <c r="C7" s="43" t="s">
        <v>46</v>
      </c>
      <c r="D7" s="45" t="s">
        <v>0</v>
      </c>
      <c r="E7" s="47" t="s">
        <v>1</v>
      </c>
      <c r="F7" s="51" t="s">
        <v>2</v>
      </c>
      <c r="G7" s="52"/>
      <c r="H7" s="52"/>
      <c r="I7" s="53"/>
      <c r="J7" s="51" t="s">
        <v>3</v>
      </c>
      <c r="K7" s="52"/>
      <c r="L7" s="52"/>
      <c r="M7" s="53"/>
      <c r="N7" s="51" t="s">
        <v>4</v>
      </c>
      <c r="O7" s="52"/>
      <c r="P7" s="52"/>
      <c r="Q7" s="53"/>
    </row>
    <row r="8" spans="3:19" x14ac:dyDescent="0.25">
      <c r="C8" s="44"/>
      <c r="D8" s="46"/>
      <c r="E8" s="48"/>
      <c r="F8" s="25" t="s">
        <v>47</v>
      </c>
      <c r="G8" s="24" t="s">
        <v>48</v>
      </c>
      <c r="H8" s="23" t="s">
        <v>47</v>
      </c>
      <c r="I8" s="26" t="s">
        <v>48</v>
      </c>
      <c r="J8" s="25" t="s">
        <v>47</v>
      </c>
      <c r="K8" s="24" t="s">
        <v>48</v>
      </c>
      <c r="L8" s="23" t="s">
        <v>47</v>
      </c>
      <c r="M8" s="26" t="s">
        <v>48</v>
      </c>
      <c r="N8" s="25" t="s">
        <v>47</v>
      </c>
      <c r="O8" s="24" t="s">
        <v>48</v>
      </c>
      <c r="P8" s="23" t="s">
        <v>47</v>
      </c>
      <c r="Q8" s="26" t="s">
        <v>48</v>
      </c>
    </row>
    <row r="9" spans="3:19" s="22" customFormat="1" ht="11.25" x14ac:dyDescent="0.2">
      <c r="C9" s="34"/>
      <c r="D9" s="32"/>
      <c r="E9" s="35"/>
      <c r="F9" s="54" t="s">
        <v>57</v>
      </c>
      <c r="G9" s="55"/>
      <c r="H9" s="56" t="s">
        <v>58</v>
      </c>
      <c r="I9" s="57"/>
      <c r="J9" s="54" t="s">
        <v>57</v>
      </c>
      <c r="K9" s="55"/>
      <c r="L9" s="56" t="s">
        <v>58</v>
      </c>
      <c r="M9" s="57"/>
      <c r="N9" s="54" t="s">
        <v>57</v>
      </c>
      <c r="O9" s="55"/>
      <c r="P9" s="56" t="s">
        <v>58</v>
      </c>
      <c r="Q9" s="57"/>
    </row>
    <row r="10" spans="3:19" x14ac:dyDescent="0.25">
      <c r="C10" s="36" t="s">
        <v>5</v>
      </c>
      <c r="D10" s="33" t="s">
        <v>6</v>
      </c>
      <c r="E10" s="37">
        <v>0.98</v>
      </c>
      <c r="F10" s="27">
        <v>159</v>
      </c>
      <c r="G10" s="15">
        <f>F10/E10*1000</f>
        <v>162244.89795918367</v>
      </c>
      <c r="H10" s="40">
        <f>F10*1.1</f>
        <v>174.9</v>
      </c>
      <c r="I10" s="28">
        <f>H10/E10*1000</f>
        <v>178469.38775510204</v>
      </c>
      <c r="J10" s="27">
        <v>161</v>
      </c>
      <c r="K10" s="15">
        <f>J10/E10*1000</f>
        <v>164285.71428571429</v>
      </c>
      <c r="L10" s="40">
        <f>J10*1.1</f>
        <v>177.10000000000002</v>
      </c>
      <c r="M10" s="28">
        <f>L10/E10*1000</f>
        <v>180714.28571428574</v>
      </c>
      <c r="N10" s="27">
        <v>178</v>
      </c>
      <c r="O10" s="15">
        <f>N10/E10*1000</f>
        <v>181632.6530612245</v>
      </c>
      <c r="P10" s="40">
        <f>N10*1.1</f>
        <v>195.8</v>
      </c>
      <c r="Q10" s="28">
        <f>P10/E10*1000</f>
        <v>199795.91836734695</v>
      </c>
    </row>
    <row r="11" spans="3:19" x14ac:dyDescent="0.25">
      <c r="C11" s="36" t="s">
        <v>7</v>
      </c>
      <c r="D11" s="33" t="s">
        <v>6</v>
      </c>
      <c r="E11" s="37">
        <v>1.2</v>
      </c>
      <c r="F11" s="27">
        <v>183</v>
      </c>
      <c r="G11" s="15">
        <f t="shared" ref="G11:G46" si="0">F11/E11*1000</f>
        <v>152500</v>
      </c>
      <c r="H11" s="40">
        <f t="shared" ref="H11:H46" si="1">F11*1.1</f>
        <v>201.3</v>
      </c>
      <c r="I11" s="28">
        <f t="shared" ref="I11:I46" si="2">H11/E11*1000</f>
        <v>167750.00000000003</v>
      </c>
      <c r="J11" s="27">
        <v>186</v>
      </c>
      <c r="K11" s="15">
        <f t="shared" ref="K11:K46" si="3">J11/E11*1000</f>
        <v>155000</v>
      </c>
      <c r="L11" s="40">
        <f t="shared" ref="L11:L46" si="4">J11*1.1</f>
        <v>204.60000000000002</v>
      </c>
      <c r="M11" s="28">
        <f t="shared" ref="M11:M46" si="5">L11/E11*1000</f>
        <v>170500.00000000003</v>
      </c>
      <c r="N11" s="27">
        <v>207</v>
      </c>
      <c r="O11" s="15">
        <f t="shared" ref="O11:O46" si="6">N11/E11*1000</f>
        <v>172500</v>
      </c>
      <c r="P11" s="40">
        <f t="shared" ref="P11:P46" si="7">N11*1.1</f>
        <v>227.70000000000002</v>
      </c>
      <c r="Q11" s="28">
        <f t="shared" ref="Q11:Q46" si="8">P11/E11*1000</f>
        <v>189750.00000000003</v>
      </c>
    </row>
    <row r="12" spans="3:19" x14ac:dyDescent="0.25">
      <c r="C12" s="36" t="s">
        <v>8</v>
      </c>
      <c r="D12" s="33" t="s">
        <v>6</v>
      </c>
      <c r="E12" s="37">
        <v>2.1</v>
      </c>
      <c r="F12" s="27">
        <v>227</v>
      </c>
      <c r="G12" s="15">
        <f t="shared" si="0"/>
        <v>108095.23809523809</v>
      </c>
      <c r="H12" s="40">
        <f t="shared" si="1"/>
        <v>249.70000000000002</v>
      </c>
      <c r="I12" s="28">
        <f t="shared" si="2"/>
        <v>118904.76190476191</v>
      </c>
      <c r="J12" s="27">
        <v>231</v>
      </c>
      <c r="K12" s="15">
        <f t="shared" si="3"/>
        <v>110000</v>
      </c>
      <c r="L12" s="40">
        <f t="shared" si="4"/>
        <v>254.10000000000002</v>
      </c>
      <c r="M12" s="28">
        <f t="shared" si="5"/>
        <v>121000</v>
      </c>
      <c r="N12" s="27">
        <v>271</v>
      </c>
      <c r="O12" s="15">
        <f t="shared" si="6"/>
        <v>129047.61904761904</v>
      </c>
      <c r="P12" s="40">
        <f t="shared" si="7"/>
        <v>298.10000000000002</v>
      </c>
      <c r="Q12" s="28">
        <f t="shared" si="8"/>
        <v>141952.38095238098</v>
      </c>
    </row>
    <row r="13" spans="3:19" x14ac:dyDescent="0.25">
      <c r="C13" s="36" t="s">
        <v>9</v>
      </c>
      <c r="D13" s="33" t="s">
        <v>6</v>
      </c>
      <c r="E13" s="37">
        <v>1.5</v>
      </c>
      <c r="F13" s="27">
        <v>199</v>
      </c>
      <c r="G13" s="15">
        <f t="shared" si="0"/>
        <v>132666.66666666666</v>
      </c>
      <c r="H13" s="40">
        <f t="shared" si="1"/>
        <v>218.9</v>
      </c>
      <c r="I13" s="28">
        <f t="shared" si="2"/>
        <v>145933.33333333334</v>
      </c>
      <c r="J13" s="27">
        <v>203</v>
      </c>
      <c r="K13" s="15">
        <f t="shared" si="3"/>
        <v>135333.33333333334</v>
      </c>
      <c r="L13" s="40">
        <f t="shared" si="4"/>
        <v>223.3</v>
      </c>
      <c r="M13" s="28">
        <f t="shared" si="5"/>
        <v>148866.66666666669</v>
      </c>
      <c r="N13" s="27">
        <v>233</v>
      </c>
      <c r="O13" s="15">
        <f t="shared" si="6"/>
        <v>155333.33333333334</v>
      </c>
      <c r="P13" s="40">
        <f t="shared" si="7"/>
        <v>256.3</v>
      </c>
      <c r="Q13" s="28">
        <f t="shared" si="8"/>
        <v>170866.66666666669</v>
      </c>
    </row>
    <row r="14" spans="3:19" x14ac:dyDescent="0.25">
      <c r="C14" s="36" t="s">
        <v>10</v>
      </c>
      <c r="D14" s="33" t="s">
        <v>6</v>
      </c>
      <c r="E14" s="37">
        <v>2.8</v>
      </c>
      <c r="F14" s="27">
        <v>309</v>
      </c>
      <c r="G14" s="15">
        <f t="shared" si="0"/>
        <v>110357.14285714286</v>
      </c>
      <c r="H14" s="40">
        <f t="shared" si="1"/>
        <v>339.90000000000003</v>
      </c>
      <c r="I14" s="28">
        <f t="shared" si="2"/>
        <v>121392.85714285717</v>
      </c>
      <c r="J14" s="27">
        <v>315</v>
      </c>
      <c r="K14" s="15">
        <f t="shared" si="3"/>
        <v>112500.00000000001</v>
      </c>
      <c r="L14" s="40">
        <f t="shared" si="4"/>
        <v>346.5</v>
      </c>
      <c r="M14" s="28">
        <f t="shared" si="5"/>
        <v>123750.00000000001</v>
      </c>
      <c r="N14" s="27">
        <v>368</v>
      </c>
      <c r="O14" s="15">
        <f t="shared" si="6"/>
        <v>131428.57142857145</v>
      </c>
      <c r="P14" s="40">
        <f t="shared" si="7"/>
        <v>404.8</v>
      </c>
      <c r="Q14" s="28">
        <f t="shared" si="8"/>
        <v>144571.42857142858</v>
      </c>
    </row>
    <row r="15" spans="3:19" x14ac:dyDescent="0.25">
      <c r="C15" s="36" t="s">
        <v>11</v>
      </c>
      <c r="D15" s="33" t="s">
        <v>6</v>
      </c>
      <c r="E15" s="37">
        <v>2.4500000000000002</v>
      </c>
      <c r="F15" s="27">
        <v>280</v>
      </c>
      <c r="G15" s="15">
        <f t="shared" si="0"/>
        <v>114285.71428571428</v>
      </c>
      <c r="H15" s="40">
        <f t="shared" si="1"/>
        <v>308</v>
      </c>
      <c r="I15" s="28">
        <f t="shared" si="2"/>
        <v>125714.28571428571</v>
      </c>
      <c r="J15" s="27">
        <v>285</v>
      </c>
      <c r="K15" s="15">
        <f t="shared" si="3"/>
        <v>116326.5306122449</v>
      </c>
      <c r="L15" s="40">
        <f t="shared" si="4"/>
        <v>313.5</v>
      </c>
      <c r="M15" s="28">
        <f t="shared" si="5"/>
        <v>127959.18367346938</v>
      </c>
      <c r="N15" s="27">
        <v>333</v>
      </c>
      <c r="O15" s="15">
        <f t="shared" si="6"/>
        <v>135918.36734693876</v>
      </c>
      <c r="P15" s="40">
        <f t="shared" si="7"/>
        <v>366.3</v>
      </c>
      <c r="Q15" s="28">
        <f t="shared" si="8"/>
        <v>149510.20408163266</v>
      </c>
    </row>
    <row r="16" spans="3:19" x14ac:dyDescent="0.25">
      <c r="C16" s="36" t="s">
        <v>12</v>
      </c>
      <c r="D16" s="33" t="s">
        <v>13</v>
      </c>
      <c r="E16" s="37">
        <v>3.72</v>
      </c>
      <c r="F16" s="27">
        <v>425</v>
      </c>
      <c r="G16" s="15">
        <f t="shared" si="0"/>
        <v>114247.31182795698</v>
      </c>
      <c r="H16" s="40">
        <f t="shared" si="1"/>
        <v>467.50000000000006</v>
      </c>
      <c r="I16" s="28">
        <f t="shared" si="2"/>
        <v>125672.04301075271</v>
      </c>
      <c r="J16" s="27">
        <v>433</v>
      </c>
      <c r="K16" s="15">
        <f t="shared" si="3"/>
        <v>116397.84946236559</v>
      </c>
      <c r="L16" s="40">
        <f t="shared" si="4"/>
        <v>476.3</v>
      </c>
      <c r="M16" s="28">
        <f t="shared" si="5"/>
        <v>128037.63440860214</v>
      </c>
      <c r="N16" s="27">
        <v>497</v>
      </c>
      <c r="O16" s="15">
        <f t="shared" si="6"/>
        <v>133602.15053763441</v>
      </c>
      <c r="P16" s="40">
        <f t="shared" si="7"/>
        <v>546.70000000000005</v>
      </c>
      <c r="Q16" s="28">
        <f t="shared" si="8"/>
        <v>146962.36559139786</v>
      </c>
    </row>
    <row r="17" spans="3:17" x14ac:dyDescent="0.25">
      <c r="C17" s="36" t="s">
        <v>14</v>
      </c>
      <c r="D17" s="33" t="s">
        <v>6</v>
      </c>
      <c r="E17" s="37">
        <v>2.9</v>
      </c>
      <c r="F17" s="27">
        <v>331</v>
      </c>
      <c r="G17" s="15">
        <f t="shared" si="0"/>
        <v>114137.93103448277</v>
      </c>
      <c r="H17" s="40">
        <f t="shared" si="1"/>
        <v>364.1</v>
      </c>
      <c r="I17" s="28">
        <f t="shared" si="2"/>
        <v>125551.72413793104</v>
      </c>
      <c r="J17" s="27">
        <v>337</v>
      </c>
      <c r="K17" s="15">
        <f t="shared" si="3"/>
        <v>116206.89655172414</v>
      </c>
      <c r="L17" s="40">
        <f t="shared" si="4"/>
        <v>370.70000000000005</v>
      </c>
      <c r="M17" s="28">
        <f t="shared" si="5"/>
        <v>127827.58620689657</v>
      </c>
      <c r="N17" s="27">
        <v>387</v>
      </c>
      <c r="O17" s="15">
        <f t="shared" si="6"/>
        <v>133448.27586206899</v>
      </c>
      <c r="P17" s="40">
        <f t="shared" si="7"/>
        <v>425.70000000000005</v>
      </c>
      <c r="Q17" s="28">
        <f t="shared" si="8"/>
        <v>146793.10344827588</v>
      </c>
    </row>
    <row r="18" spans="3:17" x14ac:dyDescent="0.25">
      <c r="C18" s="36" t="s">
        <v>15</v>
      </c>
      <c r="D18" s="33" t="s">
        <v>13</v>
      </c>
      <c r="E18" s="37">
        <v>4.7</v>
      </c>
      <c r="F18" s="27">
        <v>492</v>
      </c>
      <c r="G18" s="15">
        <f t="shared" si="0"/>
        <v>104680.85106382977</v>
      </c>
      <c r="H18" s="40">
        <f t="shared" si="1"/>
        <v>541.20000000000005</v>
      </c>
      <c r="I18" s="28">
        <f t="shared" si="2"/>
        <v>115148.93617021278</v>
      </c>
      <c r="J18" s="27">
        <v>501</v>
      </c>
      <c r="K18" s="15">
        <f t="shared" si="3"/>
        <v>106595.74468085106</v>
      </c>
      <c r="L18" s="40">
        <f t="shared" si="4"/>
        <v>551.1</v>
      </c>
      <c r="M18" s="28">
        <f t="shared" si="5"/>
        <v>117255.31914893616</v>
      </c>
      <c r="N18" s="27">
        <v>579</v>
      </c>
      <c r="O18" s="15">
        <f t="shared" si="6"/>
        <v>123191.48936170213</v>
      </c>
      <c r="P18" s="40">
        <f t="shared" si="7"/>
        <v>636.90000000000009</v>
      </c>
      <c r="Q18" s="28">
        <f t="shared" si="8"/>
        <v>135510.63829787236</v>
      </c>
    </row>
    <row r="19" spans="3:17" x14ac:dyDescent="0.25">
      <c r="C19" s="36" t="s">
        <v>16</v>
      </c>
      <c r="D19" s="33" t="s">
        <v>13</v>
      </c>
      <c r="E19" s="37">
        <v>3</v>
      </c>
      <c r="F19" s="27">
        <v>352</v>
      </c>
      <c r="G19" s="15">
        <f t="shared" si="0"/>
        <v>117333.33333333333</v>
      </c>
      <c r="H19" s="40">
        <f t="shared" si="1"/>
        <v>387.20000000000005</v>
      </c>
      <c r="I19" s="28">
        <f t="shared" si="2"/>
        <v>129066.66666666669</v>
      </c>
      <c r="J19" s="27">
        <v>360</v>
      </c>
      <c r="K19" s="15">
        <f t="shared" si="3"/>
        <v>120000</v>
      </c>
      <c r="L19" s="40">
        <f t="shared" si="4"/>
        <v>396.00000000000006</v>
      </c>
      <c r="M19" s="28">
        <f t="shared" si="5"/>
        <v>132000.00000000003</v>
      </c>
      <c r="N19" s="27">
        <v>415</v>
      </c>
      <c r="O19" s="15">
        <f t="shared" si="6"/>
        <v>138333.33333333334</v>
      </c>
      <c r="P19" s="40">
        <f t="shared" si="7"/>
        <v>456.50000000000006</v>
      </c>
      <c r="Q19" s="28">
        <f t="shared" si="8"/>
        <v>152166.66666666669</v>
      </c>
    </row>
    <row r="20" spans="3:17" x14ac:dyDescent="0.25">
      <c r="C20" s="36" t="s">
        <v>17</v>
      </c>
      <c r="D20" s="33" t="s">
        <v>13</v>
      </c>
      <c r="E20" s="37">
        <v>3.4</v>
      </c>
      <c r="F20" s="27">
        <v>385</v>
      </c>
      <c r="G20" s="15">
        <f t="shared" si="0"/>
        <v>113235.29411764706</v>
      </c>
      <c r="H20" s="40">
        <f t="shared" si="1"/>
        <v>423.50000000000006</v>
      </c>
      <c r="I20" s="28">
        <f t="shared" si="2"/>
        <v>124558.82352941178</v>
      </c>
      <c r="J20" s="27">
        <v>392</v>
      </c>
      <c r="K20" s="15">
        <f t="shared" si="3"/>
        <v>115294.11764705883</v>
      </c>
      <c r="L20" s="40">
        <f t="shared" si="4"/>
        <v>431.20000000000005</v>
      </c>
      <c r="M20" s="28">
        <f t="shared" si="5"/>
        <v>126823.52941176473</v>
      </c>
      <c r="N20" s="27">
        <v>451</v>
      </c>
      <c r="O20" s="15">
        <f t="shared" si="6"/>
        <v>132647.05882352943</v>
      </c>
      <c r="P20" s="40">
        <f t="shared" si="7"/>
        <v>496.1</v>
      </c>
      <c r="Q20" s="28">
        <f t="shared" si="8"/>
        <v>145911.76470588238</v>
      </c>
    </row>
    <row r="21" spans="3:17" x14ac:dyDescent="0.25">
      <c r="C21" s="36" t="s">
        <v>18</v>
      </c>
      <c r="D21" s="33" t="s">
        <v>13</v>
      </c>
      <c r="E21" s="37">
        <v>6.2</v>
      </c>
      <c r="F21" s="27">
        <v>639</v>
      </c>
      <c r="G21" s="15">
        <f t="shared" si="0"/>
        <v>103064.51612903226</v>
      </c>
      <c r="H21" s="40">
        <f t="shared" si="1"/>
        <v>702.90000000000009</v>
      </c>
      <c r="I21" s="28">
        <f t="shared" si="2"/>
        <v>113370.9677419355</v>
      </c>
      <c r="J21" s="27">
        <v>652</v>
      </c>
      <c r="K21" s="15">
        <f t="shared" si="3"/>
        <v>105161.29032258064</v>
      </c>
      <c r="L21" s="40">
        <f t="shared" si="4"/>
        <v>717.2</v>
      </c>
      <c r="M21" s="28">
        <f t="shared" si="5"/>
        <v>115677.41935483871</v>
      </c>
      <c r="N21" s="27">
        <v>752</v>
      </c>
      <c r="O21" s="15">
        <f t="shared" si="6"/>
        <v>121290.32258064515</v>
      </c>
      <c r="P21" s="40">
        <f t="shared" si="7"/>
        <v>827.2</v>
      </c>
      <c r="Q21" s="28">
        <f t="shared" si="8"/>
        <v>133419.3548387097</v>
      </c>
    </row>
    <row r="22" spans="3:17" x14ac:dyDescent="0.25">
      <c r="C22" s="36" t="s">
        <v>19</v>
      </c>
      <c r="D22" s="33" t="s">
        <v>13</v>
      </c>
      <c r="E22" s="37">
        <v>8</v>
      </c>
      <c r="F22" s="27">
        <v>758</v>
      </c>
      <c r="G22" s="15">
        <f t="shared" si="0"/>
        <v>94750</v>
      </c>
      <c r="H22" s="40">
        <f t="shared" si="1"/>
        <v>833.80000000000007</v>
      </c>
      <c r="I22" s="28">
        <f t="shared" si="2"/>
        <v>104225.00000000001</v>
      </c>
      <c r="J22" s="27">
        <v>778</v>
      </c>
      <c r="K22" s="15">
        <f t="shared" si="3"/>
        <v>97250</v>
      </c>
      <c r="L22" s="40">
        <f t="shared" si="4"/>
        <v>855.80000000000007</v>
      </c>
      <c r="M22" s="28">
        <f t="shared" si="5"/>
        <v>106975.00000000001</v>
      </c>
      <c r="N22" s="27">
        <v>899</v>
      </c>
      <c r="O22" s="15">
        <f t="shared" si="6"/>
        <v>112375</v>
      </c>
      <c r="P22" s="40">
        <f t="shared" si="7"/>
        <v>988.90000000000009</v>
      </c>
      <c r="Q22" s="28">
        <f t="shared" si="8"/>
        <v>123612.50000000001</v>
      </c>
    </row>
    <row r="23" spans="3:17" x14ac:dyDescent="0.25">
      <c r="C23" s="36" t="s">
        <v>20</v>
      </c>
      <c r="D23" s="33" t="s">
        <v>13</v>
      </c>
      <c r="E23" s="37">
        <v>5.0999999999999996</v>
      </c>
      <c r="F23" s="27">
        <v>563</v>
      </c>
      <c r="G23" s="15">
        <f t="shared" si="0"/>
        <v>110392.15686274511</v>
      </c>
      <c r="H23" s="40">
        <f t="shared" si="1"/>
        <v>619.30000000000007</v>
      </c>
      <c r="I23" s="28">
        <f t="shared" si="2"/>
        <v>121431.37254901962</v>
      </c>
      <c r="J23" s="27">
        <v>574</v>
      </c>
      <c r="K23" s="15">
        <f t="shared" si="3"/>
        <v>112549.01960784315</v>
      </c>
      <c r="L23" s="40">
        <f t="shared" si="4"/>
        <v>631.40000000000009</v>
      </c>
      <c r="M23" s="28">
        <f t="shared" si="5"/>
        <v>123803.92156862747</v>
      </c>
      <c r="N23" s="27">
        <v>666</v>
      </c>
      <c r="O23" s="15">
        <f t="shared" si="6"/>
        <v>130588.23529411765</v>
      </c>
      <c r="P23" s="40">
        <f t="shared" si="7"/>
        <v>732.6</v>
      </c>
      <c r="Q23" s="28">
        <f t="shared" si="8"/>
        <v>143647.05882352943</v>
      </c>
    </row>
    <row r="24" spans="3:17" x14ac:dyDescent="0.25">
      <c r="C24" s="36" t="s">
        <v>21</v>
      </c>
      <c r="D24" s="33" t="s">
        <v>13</v>
      </c>
      <c r="E24" s="37">
        <v>6.3</v>
      </c>
      <c r="F24" s="27">
        <v>682</v>
      </c>
      <c r="G24" s="15">
        <f t="shared" si="0"/>
        <v>108253.96825396825</v>
      </c>
      <c r="H24" s="40">
        <f t="shared" si="1"/>
        <v>750.2</v>
      </c>
      <c r="I24" s="28">
        <f t="shared" si="2"/>
        <v>119079.36507936509</v>
      </c>
      <c r="J24" s="27">
        <v>696</v>
      </c>
      <c r="K24" s="15">
        <f t="shared" si="3"/>
        <v>110476.19047619049</v>
      </c>
      <c r="L24" s="40">
        <f t="shared" si="4"/>
        <v>765.6</v>
      </c>
      <c r="M24" s="28">
        <f t="shared" si="5"/>
        <v>121523.80952380953</v>
      </c>
      <c r="N24" s="27">
        <v>807</v>
      </c>
      <c r="O24" s="15">
        <f t="shared" si="6"/>
        <v>128095.23809523811</v>
      </c>
      <c r="P24" s="40">
        <f t="shared" si="7"/>
        <v>887.7</v>
      </c>
      <c r="Q24" s="28">
        <f t="shared" si="8"/>
        <v>140904.76190476192</v>
      </c>
    </row>
    <row r="25" spans="3:17" x14ac:dyDescent="0.25">
      <c r="C25" s="36" t="s">
        <v>22</v>
      </c>
      <c r="D25" s="33" t="s">
        <v>13</v>
      </c>
      <c r="E25" s="37">
        <v>8.8000000000000007</v>
      </c>
      <c r="F25" s="27">
        <v>813</v>
      </c>
      <c r="G25" s="15">
        <f t="shared" si="0"/>
        <v>92386.363636363632</v>
      </c>
      <c r="H25" s="40">
        <f t="shared" si="1"/>
        <v>894.30000000000007</v>
      </c>
      <c r="I25" s="28">
        <f t="shared" si="2"/>
        <v>101625</v>
      </c>
      <c r="J25" s="27">
        <v>834</v>
      </c>
      <c r="K25" s="15">
        <f t="shared" si="3"/>
        <v>94772.727272727265</v>
      </c>
      <c r="L25" s="40">
        <f t="shared" si="4"/>
        <v>917.40000000000009</v>
      </c>
      <c r="M25" s="28">
        <f t="shared" si="5"/>
        <v>104250</v>
      </c>
      <c r="N25" s="27">
        <v>966</v>
      </c>
      <c r="O25" s="15">
        <f t="shared" si="6"/>
        <v>109772.72727272726</v>
      </c>
      <c r="P25" s="40">
        <f t="shared" si="7"/>
        <v>1062.6000000000001</v>
      </c>
      <c r="Q25" s="28">
        <f t="shared" si="8"/>
        <v>120750</v>
      </c>
    </row>
    <row r="26" spans="3:17" x14ac:dyDescent="0.25">
      <c r="C26" s="36" t="s">
        <v>23</v>
      </c>
      <c r="D26" s="33" t="s">
        <v>13</v>
      </c>
      <c r="E26" s="37">
        <v>6.1</v>
      </c>
      <c r="F26" s="27">
        <v>674</v>
      </c>
      <c r="G26" s="15">
        <f t="shared" si="0"/>
        <v>110491.80327868853</v>
      </c>
      <c r="H26" s="40">
        <f t="shared" si="1"/>
        <v>741.40000000000009</v>
      </c>
      <c r="I26" s="28">
        <f t="shared" si="2"/>
        <v>121540.98360655741</v>
      </c>
      <c r="J26" s="27">
        <v>688</v>
      </c>
      <c r="K26" s="15">
        <f t="shared" si="3"/>
        <v>112786.88524590165</v>
      </c>
      <c r="L26" s="40">
        <f t="shared" si="4"/>
        <v>756.80000000000007</v>
      </c>
      <c r="M26" s="28">
        <f t="shared" si="5"/>
        <v>124065.57377049183</v>
      </c>
      <c r="N26" s="27">
        <v>799</v>
      </c>
      <c r="O26" s="15">
        <f t="shared" si="6"/>
        <v>130983.60655737705</v>
      </c>
      <c r="P26" s="40">
        <f t="shared" si="7"/>
        <v>878.90000000000009</v>
      </c>
      <c r="Q26" s="28">
        <f t="shared" si="8"/>
        <v>144081.96721311478</v>
      </c>
    </row>
    <row r="27" spans="3:17" x14ac:dyDescent="0.25">
      <c r="C27" s="36" t="s">
        <v>24</v>
      </c>
      <c r="D27" s="33" t="s">
        <v>13</v>
      </c>
      <c r="E27" s="37">
        <v>9.1999999999999993</v>
      </c>
      <c r="F27" s="27">
        <v>859</v>
      </c>
      <c r="G27" s="15">
        <f t="shared" si="0"/>
        <v>93369.565217391311</v>
      </c>
      <c r="H27" s="40">
        <f t="shared" si="1"/>
        <v>944.90000000000009</v>
      </c>
      <c r="I27" s="28">
        <f t="shared" si="2"/>
        <v>102706.52173913045</v>
      </c>
      <c r="J27" s="27">
        <v>882</v>
      </c>
      <c r="K27" s="15">
        <f t="shared" si="3"/>
        <v>95869.565217391311</v>
      </c>
      <c r="L27" s="40">
        <f t="shared" si="4"/>
        <v>970.2</v>
      </c>
      <c r="M27" s="28">
        <f t="shared" si="5"/>
        <v>105456.52173913045</v>
      </c>
      <c r="N27" s="27">
        <v>1021</v>
      </c>
      <c r="O27" s="15">
        <f t="shared" si="6"/>
        <v>110978.26086956523</v>
      </c>
      <c r="P27" s="40">
        <f t="shared" si="7"/>
        <v>1123.1000000000001</v>
      </c>
      <c r="Q27" s="28">
        <f t="shared" si="8"/>
        <v>122076.08695652176</v>
      </c>
    </row>
    <row r="28" spans="3:17" x14ac:dyDescent="0.25">
      <c r="C28" s="36" t="s">
        <v>25</v>
      </c>
      <c r="D28" s="33" t="s">
        <v>26</v>
      </c>
      <c r="E28" s="37">
        <v>13.7</v>
      </c>
      <c r="F28" s="27">
        <v>1263</v>
      </c>
      <c r="G28" s="15">
        <f t="shared" si="0"/>
        <v>92189.781021897812</v>
      </c>
      <c r="H28" s="40">
        <f t="shared" si="1"/>
        <v>1389.3000000000002</v>
      </c>
      <c r="I28" s="28">
        <f t="shared" si="2"/>
        <v>101408.75912408761</v>
      </c>
      <c r="J28" s="27">
        <v>1298</v>
      </c>
      <c r="K28" s="15">
        <f t="shared" si="3"/>
        <v>94744.525547445257</v>
      </c>
      <c r="L28" s="40">
        <f t="shared" si="4"/>
        <v>1427.8000000000002</v>
      </c>
      <c r="M28" s="28">
        <f t="shared" si="5"/>
        <v>104218.97810218979</v>
      </c>
      <c r="N28" s="27">
        <v>1450</v>
      </c>
      <c r="O28" s="15">
        <f t="shared" si="6"/>
        <v>105839.41605839417</v>
      </c>
      <c r="P28" s="40">
        <f t="shared" si="7"/>
        <v>1595.0000000000002</v>
      </c>
      <c r="Q28" s="28">
        <f t="shared" si="8"/>
        <v>116423.35766423361</v>
      </c>
    </row>
    <row r="29" spans="3:17" x14ac:dyDescent="0.25">
      <c r="C29" s="36" t="s">
        <v>27</v>
      </c>
      <c r="D29" s="33" t="s">
        <v>26</v>
      </c>
      <c r="E29" s="37">
        <v>8.5</v>
      </c>
      <c r="F29" s="27">
        <v>870</v>
      </c>
      <c r="G29" s="15">
        <f t="shared" si="0"/>
        <v>102352.94117647059</v>
      </c>
      <c r="H29" s="40">
        <f t="shared" si="1"/>
        <v>957.00000000000011</v>
      </c>
      <c r="I29" s="28">
        <f t="shared" si="2"/>
        <v>112588.23529411767</v>
      </c>
      <c r="J29" s="27">
        <v>900</v>
      </c>
      <c r="K29" s="15">
        <f t="shared" si="3"/>
        <v>105882.35294117646</v>
      </c>
      <c r="L29" s="40">
        <f t="shared" si="4"/>
        <v>990.00000000000011</v>
      </c>
      <c r="M29" s="28">
        <f t="shared" si="5"/>
        <v>116470.58823529413</v>
      </c>
      <c r="N29" s="27">
        <v>988</v>
      </c>
      <c r="O29" s="15">
        <f t="shared" si="6"/>
        <v>116235.29411764706</v>
      </c>
      <c r="P29" s="40">
        <f t="shared" si="7"/>
        <v>1086.8000000000002</v>
      </c>
      <c r="Q29" s="28">
        <f t="shared" si="8"/>
        <v>127858.82352941178</v>
      </c>
    </row>
    <row r="30" spans="3:17" x14ac:dyDescent="0.25">
      <c r="C30" s="36" t="s">
        <v>28</v>
      </c>
      <c r="D30" s="33" t="s">
        <v>26</v>
      </c>
      <c r="E30" s="37">
        <v>12.3</v>
      </c>
      <c r="F30" s="27">
        <v>1193</v>
      </c>
      <c r="G30" s="15">
        <f t="shared" si="0"/>
        <v>96991.869918699187</v>
      </c>
      <c r="H30" s="40">
        <f t="shared" si="1"/>
        <v>1312.3000000000002</v>
      </c>
      <c r="I30" s="28">
        <f t="shared" si="2"/>
        <v>106691.05691056911</v>
      </c>
      <c r="J30" s="27">
        <v>1216</v>
      </c>
      <c r="K30" s="15">
        <f t="shared" si="3"/>
        <v>98861.788617886181</v>
      </c>
      <c r="L30" s="40">
        <f t="shared" si="4"/>
        <v>1337.6000000000001</v>
      </c>
      <c r="M30" s="28">
        <f t="shared" si="5"/>
        <v>108747.9674796748</v>
      </c>
      <c r="N30" s="27">
        <v>1350</v>
      </c>
      <c r="O30" s="15">
        <f t="shared" si="6"/>
        <v>109756.0975609756</v>
      </c>
      <c r="P30" s="40">
        <f t="shared" si="7"/>
        <v>1485.0000000000002</v>
      </c>
      <c r="Q30" s="28">
        <f t="shared" si="8"/>
        <v>120731.70731707319</v>
      </c>
    </row>
    <row r="31" spans="3:17" x14ac:dyDescent="0.25">
      <c r="C31" s="36" t="s">
        <v>29</v>
      </c>
      <c r="D31" s="33" t="s">
        <v>13</v>
      </c>
      <c r="E31" s="37">
        <v>10.4</v>
      </c>
      <c r="F31" s="27">
        <v>970</v>
      </c>
      <c r="G31" s="15">
        <f t="shared" si="0"/>
        <v>93269.230769230766</v>
      </c>
      <c r="H31" s="40">
        <f t="shared" si="1"/>
        <v>1067</v>
      </c>
      <c r="I31" s="28">
        <f t="shared" si="2"/>
        <v>102596.15384615384</v>
      </c>
      <c r="J31" s="27">
        <v>998</v>
      </c>
      <c r="K31" s="15">
        <f t="shared" si="3"/>
        <v>95961.538461538454</v>
      </c>
      <c r="L31" s="40">
        <f t="shared" si="4"/>
        <v>1097.8000000000002</v>
      </c>
      <c r="M31" s="28">
        <f t="shared" si="5"/>
        <v>105557.69230769233</v>
      </c>
      <c r="N31" s="27">
        <v>1127</v>
      </c>
      <c r="O31" s="15">
        <f t="shared" si="6"/>
        <v>108365.38461538461</v>
      </c>
      <c r="P31" s="40">
        <f t="shared" si="7"/>
        <v>1239.7</v>
      </c>
      <c r="Q31" s="28">
        <f t="shared" si="8"/>
        <v>119201.92307692308</v>
      </c>
    </row>
    <row r="32" spans="3:17" x14ac:dyDescent="0.25">
      <c r="C32" s="36" t="s">
        <v>30</v>
      </c>
      <c r="D32" s="33" t="s">
        <v>26</v>
      </c>
      <c r="E32" s="37">
        <v>16.100000000000001</v>
      </c>
      <c r="F32" s="27">
        <v>1436</v>
      </c>
      <c r="G32" s="15">
        <f t="shared" si="0"/>
        <v>89192.546583850926</v>
      </c>
      <c r="H32" s="40">
        <f t="shared" si="1"/>
        <v>1579.6000000000001</v>
      </c>
      <c r="I32" s="28">
        <f t="shared" si="2"/>
        <v>98111.801242236033</v>
      </c>
      <c r="J32" s="27">
        <v>1478</v>
      </c>
      <c r="K32" s="15">
        <f t="shared" si="3"/>
        <v>91801.242236024831</v>
      </c>
      <c r="L32" s="40">
        <f t="shared" si="4"/>
        <v>1625.8000000000002</v>
      </c>
      <c r="M32" s="28">
        <f t="shared" si="5"/>
        <v>100981.36645962734</v>
      </c>
      <c r="N32" s="27">
        <v>1691</v>
      </c>
      <c r="O32" s="15">
        <f t="shared" si="6"/>
        <v>105031.05590062111</v>
      </c>
      <c r="P32" s="40">
        <f t="shared" si="7"/>
        <v>1860.1000000000001</v>
      </c>
      <c r="Q32" s="28">
        <f t="shared" si="8"/>
        <v>115534.16149068323</v>
      </c>
    </row>
    <row r="33" spans="3:17" x14ac:dyDescent="0.25">
      <c r="C33" s="36" t="s">
        <v>31</v>
      </c>
      <c r="D33" s="33" t="s">
        <v>26</v>
      </c>
      <c r="E33" s="37">
        <v>33</v>
      </c>
      <c r="F33" s="27">
        <v>2616</v>
      </c>
      <c r="G33" s="15">
        <f t="shared" si="0"/>
        <v>79272.727272727265</v>
      </c>
      <c r="H33" s="40">
        <f t="shared" si="1"/>
        <v>2877.6000000000004</v>
      </c>
      <c r="I33" s="28">
        <f t="shared" si="2"/>
        <v>87200.000000000015</v>
      </c>
      <c r="J33" s="27">
        <v>2694</v>
      </c>
      <c r="K33" s="15">
        <f t="shared" si="3"/>
        <v>81636.363636363647</v>
      </c>
      <c r="L33" s="40">
        <f t="shared" si="4"/>
        <v>2963.4</v>
      </c>
      <c r="M33" s="28">
        <f t="shared" si="5"/>
        <v>89800</v>
      </c>
      <c r="N33" s="27">
        <v>3034</v>
      </c>
      <c r="O33" s="15">
        <f t="shared" si="6"/>
        <v>91939.393939393936</v>
      </c>
      <c r="P33" s="40">
        <f t="shared" si="7"/>
        <v>3337.4</v>
      </c>
      <c r="Q33" s="28">
        <f t="shared" si="8"/>
        <v>101133.33333333334</v>
      </c>
    </row>
    <row r="34" spans="3:17" x14ac:dyDescent="0.25">
      <c r="C34" s="36" t="s">
        <v>32</v>
      </c>
      <c r="D34" s="33" t="s">
        <v>26</v>
      </c>
      <c r="E34" s="37">
        <v>16.7</v>
      </c>
      <c r="F34" s="27">
        <v>1540</v>
      </c>
      <c r="G34" s="15">
        <f t="shared" si="0"/>
        <v>92215.568862275453</v>
      </c>
      <c r="H34" s="40">
        <f t="shared" si="1"/>
        <v>1694.0000000000002</v>
      </c>
      <c r="I34" s="28">
        <f t="shared" si="2"/>
        <v>101437.12574850301</v>
      </c>
      <c r="J34" s="27">
        <v>1599</v>
      </c>
      <c r="K34" s="15">
        <f t="shared" si="3"/>
        <v>95748.502994011986</v>
      </c>
      <c r="L34" s="40">
        <f t="shared" si="4"/>
        <v>1758.9</v>
      </c>
      <c r="M34" s="28">
        <f t="shared" si="5"/>
        <v>105323.35329341318</v>
      </c>
      <c r="N34" s="27">
        <v>1788</v>
      </c>
      <c r="O34" s="15">
        <f t="shared" si="6"/>
        <v>107065.86826347306</v>
      </c>
      <c r="P34" s="40">
        <f t="shared" si="7"/>
        <v>1966.8000000000002</v>
      </c>
      <c r="Q34" s="28">
        <f t="shared" si="8"/>
        <v>117772.45508982037</v>
      </c>
    </row>
    <row r="35" spans="3:17" x14ac:dyDescent="0.25">
      <c r="C35" s="36" t="s">
        <v>33</v>
      </c>
      <c r="D35" s="33" t="s">
        <v>26</v>
      </c>
      <c r="E35" s="37">
        <v>30.5</v>
      </c>
      <c r="F35" s="27">
        <v>2540</v>
      </c>
      <c r="G35" s="15">
        <f t="shared" si="0"/>
        <v>83278.688524590165</v>
      </c>
      <c r="H35" s="40">
        <f t="shared" si="1"/>
        <v>2794</v>
      </c>
      <c r="I35" s="28">
        <f t="shared" si="2"/>
        <v>91606.55737704919</v>
      </c>
      <c r="J35" s="27">
        <v>2643</v>
      </c>
      <c r="K35" s="15">
        <f t="shared" si="3"/>
        <v>86655.737704918036</v>
      </c>
      <c r="L35" s="40">
        <f t="shared" si="4"/>
        <v>2907.3</v>
      </c>
      <c r="M35" s="28">
        <f t="shared" si="5"/>
        <v>95321.31147540985</v>
      </c>
      <c r="N35" s="27">
        <v>3004</v>
      </c>
      <c r="O35" s="15">
        <f t="shared" si="6"/>
        <v>98491.803278688516</v>
      </c>
      <c r="P35" s="40">
        <f t="shared" si="7"/>
        <v>3304.4</v>
      </c>
      <c r="Q35" s="28">
        <f t="shared" si="8"/>
        <v>108340.98360655739</v>
      </c>
    </row>
    <row r="36" spans="3:17" x14ac:dyDescent="0.25">
      <c r="C36" s="36" t="s">
        <v>34</v>
      </c>
      <c r="D36" s="33" t="s">
        <v>26</v>
      </c>
      <c r="E36" s="37">
        <v>49.3</v>
      </c>
      <c r="F36" s="27">
        <v>4177</v>
      </c>
      <c r="G36" s="15">
        <f t="shared" si="0"/>
        <v>84726.166328600419</v>
      </c>
      <c r="H36" s="40">
        <f t="shared" si="1"/>
        <v>4594.7000000000007</v>
      </c>
      <c r="I36" s="28">
        <f t="shared" si="2"/>
        <v>93198.782961460471</v>
      </c>
      <c r="J36" s="27">
        <v>4290</v>
      </c>
      <c r="K36" s="15">
        <f t="shared" si="3"/>
        <v>87018.255578093318</v>
      </c>
      <c r="L36" s="40">
        <f t="shared" si="4"/>
        <v>4719</v>
      </c>
      <c r="M36" s="28">
        <f t="shared" si="5"/>
        <v>95720.081135902641</v>
      </c>
      <c r="N36" s="27">
        <v>5018</v>
      </c>
      <c r="O36" s="15">
        <f t="shared" si="6"/>
        <v>101784.98985801218</v>
      </c>
      <c r="P36" s="40">
        <f t="shared" si="7"/>
        <v>5519.8</v>
      </c>
      <c r="Q36" s="28">
        <f t="shared" si="8"/>
        <v>111963.48884381339</v>
      </c>
    </row>
    <row r="37" spans="3:17" x14ac:dyDescent="0.25">
      <c r="C37" s="36" t="s">
        <v>35</v>
      </c>
      <c r="D37" s="33" t="s">
        <v>26</v>
      </c>
      <c r="E37" s="37">
        <v>22.5</v>
      </c>
      <c r="F37" s="27">
        <v>2228</v>
      </c>
      <c r="G37" s="15">
        <f t="shared" si="0"/>
        <v>99022.222222222219</v>
      </c>
      <c r="H37" s="40">
        <f t="shared" si="1"/>
        <v>2450.8000000000002</v>
      </c>
      <c r="I37" s="28">
        <f t="shared" si="2"/>
        <v>108924.44444444445</v>
      </c>
      <c r="J37" s="27">
        <v>2294</v>
      </c>
      <c r="K37" s="15">
        <f t="shared" si="3"/>
        <v>101955.55555555555</v>
      </c>
      <c r="L37" s="40">
        <f t="shared" si="4"/>
        <v>2523.4</v>
      </c>
      <c r="M37" s="28">
        <f t="shared" si="5"/>
        <v>112151.11111111112</v>
      </c>
      <c r="N37" s="27">
        <v>2732</v>
      </c>
      <c r="O37" s="15">
        <f t="shared" si="6"/>
        <v>121422.22222222222</v>
      </c>
      <c r="P37" s="40">
        <f t="shared" si="7"/>
        <v>3005.2000000000003</v>
      </c>
      <c r="Q37" s="28">
        <f t="shared" si="8"/>
        <v>133564.44444444447</v>
      </c>
    </row>
    <row r="38" spans="3:17" x14ac:dyDescent="0.25">
      <c r="C38" s="36" t="s">
        <v>36</v>
      </c>
      <c r="D38" s="33" t="s">
        <v>26</v>
      </c>
      <c r="E38" s="37">
        <v>48.7</v>
      </c>
      <c r="F38" s="27">
        <v>4217</v>
      </c>
      <c r="G38" s="15">
        <f t="shared" si="0"/>
        <v>86591.375770020531</v>
      </c>
      <c r="H38" s="40">
        <f t="shared" si="1"/>
        <v>4638.7000000000007</v>
      </c>
      <c r="I38" s="28">
        <f t="shared" si="2"/>
        <v>95250.513347022585</v>
      </c>
      <c r="J38" s="27">
        <v>4339</v>
      </c>
      <c r="K38" s="15">
        <f t="shared" si="3"/>
        <v>89096.509240246407</v>
      </c>
      <c r="L38" s="40">
        <f t="shared" si="4"/>
        <v>4772.9000000000005</v>
      </c>
      <c r="M38" s="28">
        <f t="shared" si="5"/>
        <v>98006.160164271045</v>
      </c>
      <c r="N38" s="27">
        <v>5103</v>
      </c>
      <c r="O38" s="15">
        <f t="shared" si="6"/>
        <v>104784.39425051335</v>
      </c>
      <c r="P38" s="40">
        <f t="shared" si="7"/>
        <v>5613.3</v>
      </c>
      <c r="Q38" s="28">
        <f t="shared" si="8"/>
        <v>115262.83367556467</v>
      </c>
    </row>
    <row r="39" spans="3:17" x14ac:dyDescent="0.25">
      <c r="C39" s="36" t="s">
        <v>37</v>
      </c>
      <c r="D39" s="33" t="s">
        <v>26</v>
      </c>
      <c r="E39" s="37">
        <v>70</v>
      </c>
      <c r="F39" s="27">
        <v>5518</v>
      </c>
      <c r="G39" s="15">
        <f t="shared" si="0"/>
        <v>78828.57142857142</v>
      </c>
      <c r="H39" s="40">
        <f t="shared" si="1"/>
        <v>6069.8</v>
      </c>
      <c r="I39" s="28">
        <f t="shared" si="2"/>
        <v>86711.428571428565</v>
      </c>
      <c r="J39" s="27">
        <v>5684</v>
      </c>
      <c r="K39" s="15">
        <f t="shared" si="3"/>
        <v>81200</v>
      </c>
      <c r="L39" s="40">
        <f t="shared" si="4"/>
        <v>6252.4000000000005</v>
      </c>
      <c r="M39" s="28">
        <f t="shared" si="5"/>
        <v>89320.000000000015</v>
      </c>
      <c r="N39" s="27">
        <v>6770</v>
      </c>
      <c r="O39" s="15">
        <f t="shared" si="6"/>
        <v>96714.28571428571</v>
      </c>
      <c r="P39" s="40">
        <f t="shared" si="7"/>
        <v>7447.0000000000009</v>
      </c>
      <c r="Q39" s="28">
        <f t="shared" si="8"/>
        <v>106385.7142857143</v>
      </c>
    </row>
    <row r="40" spans="3:17" x14ac:dyDescent="0.25">
      <c r="C40" s="36" t="s">
        <v>38</v>
      </c>
      <c r="D40" s="33" t="s">
        <v>26</v>
      </c>
      <c r="E40" s="37">
        <v>35.200000000000003</v>
      </c>
      <c r="F40" s="27">
        <v>3147</v>
      </c>
      <c r="G40" s="15">
        <f t="shared" si="0"/>
        <v>89403.409090909074</v>
      </c>
      <c r="H40" s="40">
        <f t="shared" si="1"/>
        <v>3461.7000000000003</v>
      </c>
      <c r="I40" s="28">
        <f t="shared" si="2"/>
        <v>98343.75</v>
      </c>
      <c r="J40" s="27">
        <v>3240</v>
      </c>
      <c r="K40" s="15">
        <f t="shared" si="3"/>
        <v>92045.45454545453</v>
      </c>
      <c r="L40" s="40">
        <f t="shared" si="4"/>
        <v>3564.0000000000005</v>
      </c>
      <c r="M40" s="28">
        <f t="shared" si="5"/>
        <v>101250</v>
      </c>
      <c r="N40" s="27">
        <v>3859</v>
      </c>
      <c r="O40" s="15">
        <f t="shared" si="6"/>
        <v>109630.68181818181</v>
      </c>
      <c r="P40" s="40">
        <f t="shared" si="7"/>
        <v>4244.9000000000005</v>
      </c>
      <c r="Q40" s="28">
        <f t="shared" si="8"/>
        <v>120593.75</v>
      </c>
    </row>
    <row r="41" spans="3:17" x14ac:dyDescent="0.25">
      <c r="C41" s="36" t="s">
        <v>39</v>
      </c>
      <c r="D41" s="33" t="s">
        <v>26</v>
      </c>
      <c r="E41" s="37">
        <v>86</v>
      </c>
      <c r="F41" s="27">
        <v>6500</v>
      </c>
      <c r="G41" s="15">
        <f t="shared" si="0"/>
        <v>75581.395348837206</v>
      </c>
      <c r="H41" s="40">
        <f t="shared" si="1"/>
        <v>7150.0000000000009</v>
      </c>
      <c r="I41" s="28">
        <f t="shared" si="2"/>
        <v>83139.534883720946</v>
      </c>
      <c r="J41" s="27">
        <v>6748</v>
      </c>
      <c r="K41" s="15">
        <f t="shared" si="3"/>
        <v>78465.116279069756</v>
      </c>
      <c r="L41" s="40">
        <f t="shared" si="4"/>
        <v>7422.8</v>
      </c>
      <c r="M41" s="28">
        <f t="shared" si="5"/>
        <v>86311.627906976748</v>
      </c>
      <c r="N41" s="27">
        <v>7788</v>
      </c>
      <c r="O41" s="15">
        <f t="shared" si="6"/>
        <v>90558.139534883725</v>
      </c>
      <c r="P41" s="40">
        <f t="shared" si="7"/>
        <v>8566.8000000000011</v>
      </c>
      <c r="Q41" s="28">
        <f t="shared" si="8"/>
        <v>99613.953488372106</v>
      </c>
    </row>
    <row r="42" spans="3:17" x14ac:dyDescent="0.25">
      <c r="C42" s="36" t="s">
        <v>40</v>
      </c>
      <c r="D42" s="33" t="s">
        <v>13</v>
      </c>
      <c r="E42" s="37">
        <v>8.1</v>
      </c>
      <c r="F42" s="27">
        <v>738</v>
      </c>
      <c r="G42" s="15">
        <f t="shared" si="0"/>
        <v>91111.111111111109</v>
      </c>
      <c r="H42" s="40">
        <f t="shared" si="1"/>
        <v>811.80000000000007</v>
      </c>
      <c r="I42" s="28">
        <f t="shared" si="2"/>
        <v>100222.22222222223</v>
      </c>
      <c r="J42" s="27">
        <v>757</v>
      </c>
      <c r="K42" s="15">
        <f t="shared" si="3"/>
        <v>93456.790123456798</v>
      </c>
      <c r="L42" s="40">
        <f t="shared" si="4"/>
        <v>832.7</v>
      </c>
      <c r="M42" s="28">
        <f t="shared" si="5"/>
        <v>102802.46913580249</v>
      </c>
      <c r="N42" s="27">
        <v>908</v>
      </c>
      <c r="O42" s="15">
        <f t="shared" si="6"/>
        <v>112098.76543209878</v>
      </c>
      <c r="P42" s="40">
        <f t="shared" si="7"/>
        <v>998.80000000000007</v>
      </c>
      <c r="Q42" s="28">
        <f t="shared" si="8"/>
        <v>123308.64197530867</v>
      </c>
    </row>
    <row r="43" spans="3:17" x14ac:dyDescent="0.25">
      <c r="C43" s="36" t="s">
        <v>41</v>
      </c>
      <c r="D43" s="33" t="s">
        <v>13</v>
      </c>
      <c r="E43" s="37">
        <v>14</v>
      </c>
      <c r="F43" s="27">
        <v>1175</v>
      </c>
      <c r="G43" s="15">
        <f t="shared" si="0"/>
        <v>83928.571428571435</v>
      </c>
      <c r="H43" s="40">
        <f t="shared" si="1"/>
        <v>1292.5</v>
      </c>
      <c r="I43" s="28">
        <f t="shared" si="2"/>
        <v>92321.428571428565</v>
      </c>
      <c r="J43" s="27">
        <v>1207</v>
      </c>
      <c r="K43" s="15">
        <f t="shared" si="3"/>
        <v>86214.28571428571</v>
      </c>
      <c r="L43" s="40">
        <f t="shared" si="4"/>
        <v>1327.7</v>
      </c>
      <c r="M43" s="28">
        <f t="shared" si="5"/>
        <v>94835.71428571429</v>
      </c>
      <c r="N43" s="27">
        <v>1413</v>
      </c>
      <c r="O43" s="15">
        <f t="shared" si="6"/>
        <v>100928.57142857143</v>
      </c>
      <c r="P43" s="40">
        <f t="shared" si="7"/>
        <v>1554.3000000000002</v>
      </c>
      <c r="Q43" s="28">
        <f t="shared" si="8"/>
        <v>111021.42857142858</v>
      </c>
    </row>
    <row r="44" spans="3:17" x14ac:dyDescent="0.25">
      <c r="C44" s="36" t="s">
        <v>42</v>
      </c>
      <c r="D44" s="33" t="s">
        <v>26</v>
      </c>
      <c r="E44" s="37">
        <v>20</v>
      </c>
      <c r="F44" s="27">
        <v>1710</v>
      </c>
      <c r="G44" s="15">
        <f t="shared" si="0"/>
        <v>85500</v>
      </c>
      <c r="H44" s="40">
        <f t="shared" si="1"/>
        <v>1881.0000000000002</v>
      </c>
      <c r="I44" s="28">
        <f t="shared" si="2"/>
        <v>94050.000000000015</v>
      </c>
      <c r="J44" s="27">
        <v>1756</v>
      </c>
      <c r="K44" s="15">
        <f t="shared" si="3"/>
        <v>87800</v>
      </c>
      <c r="L44" s="40">
        <f t="shared" si="4"/>
        <v>1931.6000000000001</v>
      </c>
      <c r="M44" s="28">
        <f t="shared" si="5"/>
        <v>96580.000000000015</v>
      </c>
      <c r="N44" s="27">
        <v>2056</v>
      </c>
      <c r="O44" s="15">
        <f t="shared" si="6"/>
        <v>102800</v>
      </c>
      <c r="P44" s="40">
        <f t="shared" si="7"/>
        <v>2261.6000000000004</v>
      </c>
      <c r="Q44" s="28">
        <f t="shared" si="8"/>
        <v>113080.00000000001</v>
      </c>
    </row>
    <row r="45" spans="3:17" x14ac:dyDescent="0.25">
      <c r="C45" s="36" t="s">
        <v>43</v>
      </c>
      <c r="D45" s="33" t="s">
        <v>26</v>
      </c>
      <c r="E45" s="37">
        <v>44.5</v>
      </c>
      <c r="F45" s="27">
        <v>3612</v>
      </c>
      <c r="G45" s="15">
        <f t="shared" si="0"/>
        <v>81168.539325842707</v>
      </c>
      <c r="H45" s="40">
        <f t="shared" si="1"/>
        <v>3973.2000000000003</v>
      </c>
      <c r="I45" s="28">
        <f t="shared" si="2"/>
        <v>89285.393258426979</v>
      </c>
      <c r="J45" s="27">
        <v>3747</v>
      </c>
      <c r="K45" s="15">
        <f t="shared" si="3"/>
        <v>84202.247191011236</v>
      </c>
      <c r="L45" s="40">
        <f t="shared" si="4"/>
        <v>4121.7000000000007</v>
      </c>
      <c r="M45" s="28">
        <f t="shared" si="5"/>
        <v>92622.471910112377</v>
      </c>
      <c r="N45" s="27">
        <v>4347</v>
      </c>
      <c r="O45" s="15">
        <f t="shared" si="6"/>
        <v>97685.393258426964</v>
      </c>
      <c r="P45" s="40">
        <f t="shared" si="7"/>
        <v>4781.7000000000007</v>
      </c>
      <c r="Q45" s="28">
        <f t="shared" si="8"/>
        <v>107453.93258426969</v>
      </c>
    </row>
    <row r="46" spans="3:17" ht="15.75" thickBot="1" x14ac:dyDescent="0.3">
      <c r="C46" s="38" t="s">
        <v>44</v>
      </c>
      <c r="D46" s="42" t="s">
        <v>26</v>
      </c>
      <c r="E46" s="39">
        <v>74</v>
      </c>
      <c r="F46" s="29">
        <v>5892</v>
      </c>
      <c r="G46" s="30">
        <f t="shared" si="0"/>
        <v>79621.621621621627</v>
      </c>
      <c r="H46" s="41">
        <f t="shared" si="1"/>
        <v>6481.2000000000007</v>
      </c>
      <c r="I46" s="31">
        <f t="shared" si="2"/>
        <v>87583.783783783787</v>
      </c>
      <c r="J46" s="29">
        <v>6072</v>
      </c>
      <c r="K46" s="30">
        <f t="shared" si="3"/>
        <v>82054.054054054053</v>
      </c>
      <c r="L46" s="41">
        <f t="shared" si="4"/>
        <v>6679.2000000000007</v>
      </c>
      <c r="M46" s="31">
        <f t="shared" si="5"/>
        <v>90259.459459459467</v>
      </c>
      <c r="N46" s="29">
        <v>7386</v>
      </c>
      <c r="O46" s="30">
        <f t="shared" si="6"/>
        <v>99810.810810810814</v>
      </c>
      <c r="P46" s="41">
        <f t="shared" si="7"/>
        <v>8124.6</v>
      </c>
      <c r="Q46" s="31">
        <f t="shared" si="8"/>
        <v>109791.89189189189</v>
      </c>
    </row>
    <row r="47" spans="3:17" x14ac:dyDescent="0.25">
      <c r="C47" s="16" t="s">
        <v>45</v>
      </c>
      <c r="D47" s="20"/>
      <c r="E47" s="20"/>
      <c r="F47" s="20"/>
      <c r="G47" s="21"/>
      <c r="H47" s="20"/>
      <c r="I47" s="21"/>
      <c r="J47" s="20"/>
      <c r="K47" s="18"/>
      <c r="L47" s="20"/>
      <c r="M47" s="18"/>
      <c r="N47" s="14"/>
      <c r="P47" s="14"/>
    </row>
    <row r="48" spans="3:17" ht="16.5" x14ac:dyDescent="0.3">
      <c r="C48" s="16" t="s">
        <v>55</v>
      </c>
      <c r="D48" s="19"/>
      <c r="E48" s="19"/>
      <c r="F48" s="19"/>
      <c r="G48" s="17"/>
      <c r="H48" s="19"/>
      <c r="I48" s="17"/>
      <c r="J48" s="19"/>
      <c r="K48" s="17"/>
      <c r="L48" s="19"/>
      <c r="M48" s="17"/>
    </row>
    <row r="49" spans="3:13" x14ac:dyDescent="0.25">
      <c r="C49" s="16" t="s">
        <v>56</v>
      </c>
      <c r="D49" s="20"/>
      <c r="E49" s="20"/>
      <c r="F49" s="20"/>
      <c r="G49" s="21"/>
      <c r="H49" s="20"/>
      <c r="I49" s="21"/>
      <c r="J49" s="20"/>
      <c r="K49" s="18"/>
      <c r="L49" s="20"/>
      <c r="M49" s="18"/>
    </row>
    <row r="50" spans="3:13" ht="16.5" x14ac:dyDescent="0.3">
      <c r="C50" s="16"/>
      <c r="D50" s="19"/>
      <c r="E50" s="19"/>
      <c r="F50" s="19"/>
      <c r="G50" s="17"/>
      <c r="H50" s="19"/>
      <c r="I50" s="17"/>
      <c r="J50" s="19"/>
      <c r="K50" s="17"/>
      <c r="L50" s="19"/>
      <c r="M50" s="17"/>
    </row>
  </sheetData>
  <mergeCells count="14">
    <mergeCell ref="N9:O9"/>
    <mergeCell ref="P9:Q9"/>
    <mergeCell ref="F9:G9"/>
    <mergeCell ref="H9:I9"/>
    <mergeCell ref="F7:I7"/>
    <mergeCell ref="J7:M7"/>
    <mergeCell ref="J9:K9"/>
    <mergeCell ref="L9:M9"/>
    <mergeCell ref="C7:C8"/>
    <mergeCell ref="D7:D8"/>
    <mergeCell ref="E7:E8"/>
    <mergeCell ref="N2:O2"/>
    <mergeCell ref="P2:Q2"/>
    <mergeCell ref="N7:Q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rowBreaks count="1" manualBreakCount="1">
    <brk id="49" min="2" max="24" man="1"/>
  </rowBreaks>
  <colBreaks count="1" manualBreakCount="1">
    <brk id="18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Харина Ирина Львовна</dc:creator>
  <cp:lastModifiedBy>Харина Ирина Львовна</cp:lastModifiedBy>
  <cp:lastPrinted>2019-04-10T07:38:24Z</cp:lastPrinted>
  <dcterms:created xsi:type="dcterms:W3CDTF">2018-08-21T09:44:45Z</dcterms:created>
  <dcterms:modified xsi:type="dcterms:W3CDTF">2019-07-09T05:17:40Z</dcterms:modified>
</cp:coreProperties>
</file>